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<sst xmlns="http://schemas.openxmlformats.org/spreadsheetml/2006/main" count="35" uniqueCount="35">
  <si>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</si>
  <si>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RSL010</t>
  </si>
  <si>
    <t xml:space="preserve">m²</t>
  </si>
  <si>
    <t xml:space="preserve">Paviment laminat.</t>
  </si>
  <si>
    <r>
      <rPr>
        <sz val="8.25"/>
        <color rgb="FF000000"/>
        <rFont val="Arial"/>
        <family val="2"/>
      </rPr>
      <t xml:space="preserve">Paviment laminat gamma FINfloor Original "FINSA", de lamel·les de 1200x189 mm i 8 mm de gruix, Classe 33: Comercial intens, resistència a l'abrasió AC5, Euroclasse Bfl-s1 de reacció al foc, format per tauler base d'HDF hidròfug, disseny de lamel·les amb una plaqueta, amb cara interior de paper kraft, cara superior de laminat decoratiu, acabat Pino Lofoten, revestit d'una capa superficial de protecció plàstica i cantells segellats amb parafina antihumitat, emboetat sense adhesiu, tipus 'Clic', col·locades sobre manta d'escuma de polietilè reticulat, de cel·les tancades, per a aïllament a soroll d'impacte, revestit per una de les seves cares amb un film de polietilè que actua com a barrera de vapor FINfloor Silent Elite Underfloor, "FINSA", de 2 mm d'espessor.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</si>
  <si>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</si>
  <si>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</si>
  <si>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</si>
  <si>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</si>
  <si>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</si>
  <si>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</si>
  <si>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</si>
  <si>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mt16pnf010a</t>
  </si>
  <si>
    <t xml:space="preserve">m²</t>
  </si>
  <si>
    <t xml:space="preserve">Manta d'escuma de polietilè reticulat, de cel·les tancades, per a aïllament a soroll d'impacte, revestit per una de les seves cares amb un film de polietilè que actua com a barrera de vapor FINfloor Silent Elite Underfloor "FINSA", de 2 mm d'espessor.</t>
  </si>
  <si>
    <t xml:space="preserve">mt16aaa030</t>
  </si>
  <si>
    <t xml:space="preserve">m</t>
  </si>
  <si>
    <t xml:space="preserve">Cinta autoadhesiva per closa de juntes.</t>
  </si>
  <si>
    <t xml:space="preserve">mt18lpf010ab</t>
  </si>
  <si>
    <t xml:space="preserve">m²</t>
  </si>
  <si>
    <t xml:space="preserve">Paviment laminat gamma FINfloor Original "FINSA", de lamel·les de 1200x189 mm i 8 mm de gruix, Classe 33: Comercial intens segons UNE-EN 13329, resistència a l'abrasió AC5, Euroclasse Bfl-s1 de reacció al foc segons UNE-EN 13501-1, format per tauler base d'HDF hidròfug, disseny de lamel·les amb una plaqueta, amb cara interior de paper kraft, cara superior de laminat decoratiu, acabat Pino Lofoten, revestit d'una capa superficial de protecció plàstica i cantells segellats amb parafina antihumitat, amb 'Clic' d'instal·lació en els seus quatre cantells segons EP 0 843 763 i US 6 006 486.</t>
  </si>
  <si>
    <t xml:space="preserve">Subtotal materials:</t>
  </si>
  <si>
    <t xml:space="preserve">Mà d'obra</t>
  </si>
  <si>
    <t xml:space="preserve">mo028</t>
  </si>
  <si>
    <t xml:space="preserve">h</t>
  </si>
  <si>
    <t xml:space="preserve">Oficial 1ª instal·lador de paviments laminats.</t>
  </si>
  <si>
    <t xml:space="preserve">mo066</t>
  </si>
  <si>
    <t xml:space="preserve">h</t>
  </si>
  <si>
    <t xml:space="preserve">Ajudant instal·lador de paviments laminats.</t>
  </si>
  <si>
    <t xml:space="preserve">Subtotal mà d'obra:</t>
  </si>
  <si>
    <t xml:space="preserve">Costos directes complementaris</t>
  </si>
  <si>
    <t xml:space="preserve">%</t>
  </si>
  <si>
    <t xml:space="preserve">Costos directes complementaris</t>
  </si>
  <si>
    <t xml:space="preserve">Cost de manteniment decennal: 9,67€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</si>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</sst>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4.76" customWidth="1"/>
    <col min="5" max="5" width="76.50"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1.1</v>
      </c>
      <c r="G10" s="12">
        <v>3.57</v>
      </c>
      <c r="H10" s="12">
        <f ca="1">ROUND(INDIRECT(ADDRESS(ROW()+(0), COLUMN()+(-2), 1))*INDIRECT(ADDRESS(ROW()+(0), COLUMN()+(-1), 1)), 2)</f>
        <v>3.93</v>
      </c>
    </row>
    <row r="11" spans="1:8" ht="13.50" thickBot="1" customHeight="1">
      <c r="A11" s="1" t="s">
        <v>15</v>
      </c>
      <c r="B11" s="1"/>
      <c r="C11" s="10" t="s">
        <v>16</v>
      </c>
      <c r="D11" s="10"/>
      <c r="E11" s="1" t="s">
        <v>17</v>
      </c>
      <c r="F11" s="11">
        <v>0.44</v>
      </c>
      <c r="G11" s="12">
        <v>0.3</v>
      </c>
      <c r="H11" s="12">
        <f ca="1">ROUND(INDIRECT(ADDRESS(ROW()+(0), COLUMN()+(-2), 1))*INDIRECT(ADDRESS(ROW()+(0), COLUMN()+(-1), 1)), 2)</f>
        <v>0.13</v>
      </c>
    </row>
    <row r="12" spans="1:8" ht="76.50" thickBot="1" customHeight="1">
      <c r="A12" s="1" t="s">
        <v>18</v>
      </c>
      <c r="B12" s="1"/>
      <c r="C12" s="10" t="s">
        <v>19</v>
      </c>
      <c r="D12" s="10"/>
      <c r="E12" s="1" t="s">
        <v>20</v>
      </c>
      <c r="F12" s="13">
        <v>1.05</v>
      </c>
      <c r="G12" s="14">
        <v>21.4</v>
      </c>
      <c r="H12" s="14">
        <f ca="1">ROUND(INDIRECT(ADDRESS(ROW()+(0), COLUMN()+(-2), 1))*INDIRECT(ADDRESS(ROW()+(0), COLUMN()+(-1), 1)), 2)</f>
        <v>22.47</v>
      </c>
    </row>
    <row r="13" spans="1:8" ht="13.50" thickBot="1" customHeight="1">
      <c r="A13" s="15"/>
      <c r="B13" s="15"/>
      <c r="C13" s="15"/>
      <c r="D13" s="15"/>
      <c r="E13" s="15"/>
      <c r="F13" s="9" t="s">
        <v>21</v>
      </c>
      <c r="G13" s="9"/>
      <c r="H13" s="17">
        <f ca="1">ROUND(SUM(INDIRECT(ADDRESS(ROW()+(-1), COLUMN()+(0), 1)),INDIRECT(ADDRESS(ROW()+(-2), COLUMN()+(0), 1)),INDIRECT(ADDRESS(ROW()+(-3), COLUMN()+(0), 1))), 2)</f>
        <v>26.53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0.128</v>
      </c>
      <c r="G15" s="12">
        <v>28.42</v>
      </c>
      <c r="H15" s="12">
        <f ca="1">ROUND(INDIRECT(ADDRESS(ROW()+(0), COLUMN()+(-2), 1))*INDIRECT(ADDRESS(ROW()+(0), COLUMN()+(-1), 1)), 2)</f>
        <v>3.64</v>
      </c>
    </row>
    <row r="16" spans="1:8" ht="13.50" thickBot="1" customHeight="1">
      <c r="A16" s="1" t="s">
        <v>26</v>
      </c>
      <c r="B16" s="1"/>
      <c r="C16" s="10" t="s">
        <v>27</v>
      </c>
      <c r="D16" s="10"/>
      <c r="E16" s="1" t="s">
        <v>28</v>
      </c>
      <c r="F16" s="13">
        <v>0.1</v>
      </c>
      <c r="G16" s="14">
        <v>25.28</v>
      </c>
      <c r="H16" s="14">
        <f ca="1">ROUND(INDIRECT(ADDRESS(ROW()+(0), COLUMN()+(-2), 1))*INDIRECT(ADDRESS(ROW()+(0), COLUMN()+(-1), 1)), 2)</f>
        <v>2.53</v>
      </c>
    </row>
    <row r="17" spans="1:8" ht="13.50" thickBot="1" customHeight="1">
      <c r="A17" s="15"/>
      <c r="B17" s="15"/>
      <c r="C17" s="15"/>
      <c r="D17" s="15"/>
      <c r="E17" s="15"/>
      <c r="F17" s="9" t="s">
        <v>29</v>
      </c>
      <c r="G17" s="9"/>
      <c r="H17" s="17">
        <f ca="1">ROUND(SUM(INDIRECT(ADDRESS(ROW()+(-1), COLUMN()+(0), 1)),INDIRECT(ADDRESS(ROW()+(-2), COLUMN()+(0), 1))), 2)</f>
        <v>6.17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32.7</v>
      </c>
      <c r="H19" s="14">
        <f ca="1">ROUND(INDIRECT(ADDRESS(ROW()+(0), COLUMN()+(-2), 1))*INDIRECT(ADDRESS(ROW()+(0), COLUMN()+(-1), 1))/100, 2)</f>
        <v>0.65</v>
      </c>
    </row>
    <row r="20" spans="1:8" ht="13.50" thickBot="1" customHeight="1">
      <c r="A20" s="21" t="s">
        <v>33</v>
      </c>
      <c r="B20" s="21"/>
      <c r="C20" s="22"/>
      <c r="D20" s="22"/>
      <c r="E20" s="23"/>
      <c r="F20" s="24" t="s">
        <v>34</v>
      </c>
      <c r="G20" s="25"/>
      <c r="H20" s="26">
        <f ca="1">ROUND(SUM(INDIRECT(ADDRESS(ROW()+(-1), COLUMN()+(0), 1)),INDIRECT(ADDRESS(ROW()+(-3), COLUMN()+(0), 1)),INDIRECT(ADDRESS(ROW()+(-7), COLUMN()+(0), 1))), 2)</f>
        <v>33.35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