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<sst xmlns="http://schemas.openxmlformats.org/spreadsheetml/2006/main" count="48" uniqueCount="48">
  <si>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</si>
  <si>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RSM021</t>
  </si>
  <si>
    <t xml:space="preserve">m²</t>
  </si>
  <si>
    <t xml:space="preserve">Tarima de fusta per a interior.</t>
  </si>
  <si>
    <r>
      <rPr>
        <sz val="8.25"/>
        <color rgb="FF000000"/>
        <rFont val="Arial"/>
        <family val="2"/>
      </rPr>
      <t xml:space="preserve">Tarima flotant "FINSA", de taules de fusta massissa de pinastre (Pinus pinaster), de 2500x90x17 mm, emboetades amb adhesiu i col·locades a trencajunts sobre làmina d'escuma de polietilè d'alta densitat de 3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</si>
  <si>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</si>
  <si>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</si>
  <si>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</si>
  <si>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</si>
  <si>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</si>
  <si>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</si>
  <si>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</si>
  <si>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mt16pnc020a</t>
  </si>
  <si>
    <t xml:space="preserve">m²</t>
  </si>
  <si>
    <t xml:space="preserve">Làmina d'escuma de polietilè d'alta densitat de 3 mm d'espessor; proporcionant una reducció del nivell global de pressió de soroll d'impactes de 16 dB.</t>
  </si>
  <si>
    <t xml:space="preserve">mt16aaa030</t>
  </si>
  <si>
    <t xml:space="preserve">m</t>
  </si>
  <si>
    <t xml:space="preserve">Cinta autoadhesiva per closa de juntes.</t>
  </si>
  <si>
    <t xml:space="preserve">mt18mtf010a</t>
  </si>
  <si>
    <t xml:space="preserve">m²</t>
  </si>
  <si>
    <t xml:space="preserve">Tarima flotant "FINSA" en taules de fusta massissa de pinastre (Pinus pinaster), 2500x90x17 mm, raspallada en fàbrica i sense recobriment, acabat natural, segons UNE-EN 13810-1 i UNE-EN 14342.</t>
  </si>
  <si>
    <t xml:space="preserve">mt18mva070</t>
  </si>
  <si>
    <t xml:space="preserve">l</t>
  </si>
  <si>
    <t xml:space="preserve">Adhesiu tipus D3 (antihumitat).</t>
  </si>
  <si>
    <t xml:space="preserve">Subtotal materials:</t>
  </si>
  <si>
    <t xml:space="preserve">Mà d'obra</t>
  </si>
  <si>
    <t xml:space="preserve">mo025</t>
  </si>
  <si>
    <t xml:space="preserve">h</t>
  </si>
  <si>
    <t xml:space="preserve">Oficial 1ª instal·lador de paviments de fusta.</t>
  </si>
  <si>
    <t xml:space="preserve">mo063</t>
  </si>
  <si>
    <t xml:space="preserve">h</t>
  </si>
  <si>
    <t xml:space="preserve">Ajudant instal·lador de paviments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</si>
  <si>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</si>
  <si>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</si>
  <si>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</si>
  <si>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</si>
  <si>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</si>
  <si>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</si>
  <si>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</si>
  <si>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</si>
  <si>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</si>
  <si>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</si>
  <si>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14342:2013</t>
  </si>
  <si>
    <t xml:space="preserve">1/3/4</t>
  </si>
  <si>
    <t xml:space="preserve">Suelos de madera y parqué. Características, evaluación de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</si>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</sst>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4.25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1.100000</v>
      </c>
      <c r="H10" s="11"/>
      <c r="I10" s="12">
        <v>0.470000</v>
      </c>
      <c r="J10" s="12">
        <f ca="1">ROUND(INDIRECT(ADDRESS(ROW()+(0), COLUMN()+(-3), 1))*INDIRECT(ADDRESS(ROW()+(0), COLUMN()+(-1), 1)), 2)</f>
        <v>0.520000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0.440000</v>
      </c>
      <c r="H11" s="11"/>
      <c r="I11" s="12">
        <v>0.300000</v>
      </c>
      <c r="J11" s="12">
        <f ca="1">ROUND(INDIRECT(ADDRESS(ROW()+(0), COLUMN()+(-3), 1))*INDIRECT(ADDRESS(ROW()+(0), COLUMN()+(-1), 1)), 2)</f>
        <v>0.130000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1.020000</v>
      </c>
      <c r="H12" s="11"/>
      <c r="I12" s="12">
        <v>8.560000</v>
      </c>
      <c r="J12" s="12">
        <f ca="1">ROUND(INDIRECT(ADDRESS(ROW()+(0), COLUMN()+(-3), 1))*INDIRECT(ADDRESS(ROW()+(0), COLUMN()+(-1), 1)), 2)</f>
        <v>8.730000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0.050000</v>
      </c>
      <c r="H13" s="13"/>
      <c r="I13" s="14">
        <v>1.590000</v>
      </c>
      <c r="J13" s="14">
        <f ca="1">ROUND(INDIRECT(ADDRESS(ROW()+(0), COLUMN()+(-3), 1))*INDIRECT(ADDRESS(ROW()+(0), COLUMN()+(-1), 1)), 2)</f>
        <v>0.080000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9.460000</v>
      </c>
    </row>
    <row r="15" spans="1:10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0.496000</v>
      </c>
      <c r="H16" s="11"/>
      <c r="I16" s="12">
        <v>23.780000</v>
      </c>
      <c r="J16" s="12">
        <f ca="1">ROUND(INDIRECT(ADDRESS(ROW()+(0), COLUMN()+(-3), 1))*INDIRECT(ADDRESS(ROW()+(0), COLUMN()+(-1), 1)), 2)</f>
        <v>11.790000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0.496000</v>
      </c>
      <c r="H17" s="13"/>
      <c r="I17" s="14">
        <v>21.140000</v>
      </c>
      <c r="J17" s="14">
        <f ca="1">ROUND(INDIRECT(ADDRESS(ROW()+(0), COLUMN()+(-3), 1))*INDIRECT(ADDRESS(ROW()+(0), COLUMN()+(-1), 1)), 2)</f>
        <v>10.490000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22.280000</v>
      </c>
    </row>
    <row r="19" spans="1:10" ht="13.50" thickBot="1" customHeight="1">
      <c r="A19" s="15">
        <v>3.000000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2.000000</v>
      </c>
      <c r="H20" s="13"/>
      <c r="I20" s="14">
        <f ca="1">ROUND(SUM(INDIRECT(ADDRESS(ROW()+(-2), COLUMN()+(1), 1)),INDIRECT(ADDRESS(ROW()+(-6), COLUMN()+(1), 1))), 2)</f>
        <v>31.740000</v>
      </c>
      <c r="J20" s="14">
        <f ca="1">ROUND(INDIRECT(ADDRESS(ROW()+(0), COLUMN()+(-3), 1))*INDIRECT(ADDRESS(ROW()+(0), COLUMN()+(-1), 1))/100, 2)</f>
        <v>0.630000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32.370000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882014.000000</v>
      </c>
      <c r="G25" s="29"/>
      <c r="H25" s="29">
        <v>882015.000000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