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<sst xmlns="http://schemas.openxmlformats.org/spreadsheetml/2006/main" count="48" uniqueCount="48">
  <si>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</si>
  <si>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RSM021</t>
  </si>
  <si>
    <t xml:space="preserve">m²</t>
  </si>
  <si>
    <t xml:space="preserve">Tarima de fusta per a interior.</t>
  </si>
  <si>
    <r>
      <rPr>
        <sz val="8.25"/>
        <color rgb="FF000000"/>
        <rFont val="Arial"/>
        <family val="2"/>
      </rPr>
      <t xml:space="preserve">Tarima flotant "FINSA", de taules de fusta massissa de pinastre (Pinus pinaster), de 2500x90x17 mm, emboetades amb adhesiu i col·locades a trencajunts sobre làmina d'escuma de polietilè d'alta densitat de 3 mm d'espessor.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</si>
  <si>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</si>
  <si>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</si>
  <si>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</si>
  <si>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</si>
  <si>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</si>
  <si>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</si>
  <si>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</si>
  <si>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mt16pnc020a</t>
  </si>
  <si>
    <t xml:space="preserve">m²</t>
  </si>
  <si>
    <t xml:space="preserve">Làmina d'escuma de polietilè d'alta densitat de 3 mm d'espessor; proporcionant una reducció del nivell global de pressió de soroll d'impactes de 16 dB.</t>
  </si>
  <si>
    <t xml:space="preserve">mt16aaa030</t>
  </si>
  <si>
    <t xml:space="preserve">m</t>
  </si>
  <si>
    <t xml:space="preserve">Cinta autoadhesiva per closa de juntes.</t>
  </si>
  <si>
    <t xml:space="preserve">mt18mtf010a</t>
  </si>
  <si>
    <t xml:space="preserve">m²</t>
  </si>
  <si>
    <t xml:space="preserve">Tarima flotant "FINSA" en taules de fusta massissa de pinastre (Pinus pinaster), 2500x90x17 mm, raspallada en fàbrica i sense recobriment, acabat natural, segons UNE-EN 13810-1 i UNE-EN 14342.</t>
  </si>
  <si>
    <t xml:space="preserve">mt18mva070</t>
  </si>
  <si>
    <t xml:space="preserve">l</t>
  </si>
  <si>
    <t xml:space="preserve">Adhesiu tipus D3 (antihumitat).</t>
  </si>
  <si>
    <t xml:space="preserve">Subtotal materials:</t>
  </si>
  <si>
    <t xml:space="preserve">Mà d'obra</t>
  </si>
  <si>
    <t xml:space="preserve">mo025</t>
  </si>
  <si>
    <t xml:space="preserve">h</t>
  </si>
  <si>
    <t xml:space="preserve">Oficial 1ª instal·lador de paviments de fusta.</t>
  </si>
  <si>
    <t xml:space="preserve">mo063</t>
  </si>
  <si>
    <t xml:space="preserve">h</t>
  </si>
  <si>
    <t xml:space="preserve">Ajudant instal·lador de paviments de fusta.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</si>
  <si>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</si>
  <si>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</si>
  <si>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</si>
  <si>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</si>
  <si>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10,68€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</si>
  <si>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</si>
  <si>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norma UNE i Títol de la norma transposició de norma harmonitzada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</si>
  <si>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</si>
  <si>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</si>
  <si>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</si>
  <si>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14342:2013</t>
  </si>
  <si>
    <t xml:space="preserve">1/3/4</t>
  </si>
  <si>
    <t xml:space="preserve">Suelos de madera y parqué. Características, evaluación de conformidad y marcado.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</si>
  <si>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 i inici del període de coexistència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</si>
  <si>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del període de coexistència / entrada en vigor marcat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</si>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</sst>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91" customWidth="1"/>
    <col min="3" max="3" width="2.38" customWidth="1"/>
    <col min="4" max="4" width="4.25" customWidth="1"/>
    <col min="5" max="5" width="75.48" customWidth="1"/>
    <col min="6" max="6" width="1.02" customWidth="1"/>
    <col min="7" max="7" width="10.71" customWidth="1"/>
    <col min="8" max="8" width="2.55" customWidth="1"/>
    <col min="9" max="9" width="10.71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1.000000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1.100000</v>
      </c>
      <c r="H10" s="11"/>
      <c r="I10" s="12">
        <v>0.470000</v>
      </c>
      <c r="J10" s="12">
        <f ca="1">ROUND(INDIRECT(ADDRESS(ROW()+(0), COLUMN()+(-3), 1))*INDIRECT(ADDRESS(ROW()+(0), COLUMN()+(-1), 1)), 2)</f>
        <v>0.520000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0.440000</v>
      </c>
      <c r="H11" s="11"/>
      <c r="I11" s="12">
        <v>0.300000</v>
      </c>
      <c r="J11" s="12">
        <f ca="1">ROUND(INDIRECT(ADDRESS(ROW()+(0), COLUMN()+(-3), 1))*INDIRECT(ADDRESS(ROW()+(0), COLUMN()+(-1), 1)), 2)</f>
        <v>0.130000</v>
      </c>
    </row>
    <row r="12" spans="1:10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1.020000</v>
      </c>
      <c r="H12" s="11"/>
      <c r="I12" s="12">
        <v>8.560000</v>
      </c>
      <c r="J12" s="12">
        <f ca="1">ROUND(INDIRECT(ADDRESS(ROW()+(0), COLUMN()+(-3), 1))*INDIRECT(ADDRESS(ROW()+(0), COLUMN()+(-1), 1)), 2)</f>
        <v>8.730000</v>
      </c>
    </row>
    <row r="13" spans="1:10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3">
        <v>0.050000</v>
      </c>
      <c r="H13" s="13"/>
      <c r="I13" s="14">
        <v>1.590000</v>
      </c>
      <c r="J13" s="14">
        <f ca="1">ROUND(INDIRECT(ADDRESS(ROW()+(0), COLUMN()+(-3), 1))*INDIRECT(ADDRESS(ROW()+(0), COLUMN()+(-1), 1)), 2)</f>
        <v>0.080000</v>
      </c>
    </row>
    <row r="14" spans="1:10" ht="13.50" thickBot="1" customHeight="1">
      <c r="A14" s="15"/>
      <c r="B14" s="15"/>
      <c r="C14" s="15"/>
      <c r="D14" s="15"/>
      <c r="E14" s="15"/>
      <c r="F14" s="15"/>
      <c r="G14" s="9" t="s">
        <v>24</v>
      </c>
      <c r="H14" s="9"/>
      <c r="I14" s="9"/>
      <c r="J14" s="17">
        <f ca="1">ROUND(SUM(INDIRECT(ADDRESS(ROW()+(-1), COLUMN()+(0), 1)),INDIRECT(ADDRESS(ROW()+(-2), COLUMN()+(0), 1)),INDIRECT(ADDRESS(ROW()+(-3), COLUMN()+(0), 1)),INDIRECT(ADDRESS(ROW()+(-4), COLUMN()+(0), 1))), 2)</f>
        <v>9.460000</v>
      </c>
    </row>
    <row r="15" spans="1:10" ht="13.50" thickBot="1" customHeight="1">
      <c r="A15" s="15">
        <v>2.000000</v>
      </c>
      <c r="B15" s="15"/>
      <c r="C15" s="15"/>
      <c r="D15" s="15"/>
      <c r="E15" s="18" t="s">
        <v>25</v>
      </c>
      <c r="F15" s="18"/>
      <c r="G15" s="18"/>
      <c r="H15" s="18"/>
      <c r="I15" s="15"/>
      <c r="J15" s="15"/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1">
        <v>0.496000</v>
      </c>
      <c r="H16" s="11"/>
      <c r="I16" s="12">
        <v>23.780000</v>
      </c>
      <c r="J16" s="12">
        <f ca="1">ROUND(INDIRECT(ADDRESS(ROW()+(0), COLUMN()+(-3), 1))*INDIRECT(ADDRESS(ROW()+(0), COLUMN()+(-1), 1)), 2)</f>
        <v>11.790000</v>
      </c>
    </row>
    <row r="17" spans="1:10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"/>
      <c r="G17" s="13">
        <v>0.496000</v>
      </c>
      <c r="H17" s="13"/>
      <c r="I17" s="14">
        <v>21.140000</v>
      </c>
      <c r="J17" s="14">
        <f ca="1">ROUND(INDIRECT(ADDRESS(ROW()+(0), COLUMN()+(-3), 1))*INDIRECT(ADDRESS(ROW()+(0), COLUMN()+(-1), 1)), 2)</f>
        <v>10.490000</v>
      </c>
    </row>
    <row r="18" spans="1:10" ht="13.50" thickBot="1" customHeight="1">
      <c r="A18" s="15"/>
      <c r="B18" s="15"/>
      <c r="C18" s="15"/>
      <c r="D18" s="15"/>
      <c r="E18" s="15"/>
      <c r="F18" s="15"/>
      <c r="G18" s="9" t="s">
        <v>32</v>
      </c>
      <c r="H18" s="9"/>
      <c r="I18" s="9"/>
      <c r="J18" s="17">
        <f ca="1">ROUND(SUM(INDIRECT(ADDRESS(ROW()+(-1), COLUMN()+(0), 1)),INDIRECT(ADDRESS(ROW()+(-2), COLUMN()+(0), 1))), 2)</f>
        <v>22.280000</v>
      </c>
    </row>
    <row r="19" spans="1:10" ht="13.50" thickBot="1" customHeight="1">
      <c r="A19" s="15">
        <v>3.000000</v>
      </c>
      <c r="B19" s="15"/>
      <c r="C19" s="15"/>
      <c r="D19" s="15"/>
      <c r="E19" s="18" t="s">
        <v>33</v>
      </c>
      <c r="F19" s="18"/>
      <c r="G19" s="18"/>
      <c r="H19" s="18"/>
      <c r="I19" s="15"/>
      <c r="J19" s="15"/>
    </row>
    <row r="20" spans="1:10" ht="13.50" thickBot="1" customHeight="1">
      <c r="A20" s="19"/>
      <c r="B20" s="19"/>
      <c r="C20" s="20" t="s">
        <v>34</v>
      </c>
      <c r="D20" s="20"/>
      <c r="E20" s="19" t="s">
        <v>35</v>
      </c>
      <c r="F20" s="19"/>
      <c r="G20" s="13">
        <v>2.000000</v>
      </c>
      <c r="H20" s="13"/>
      <c r="I20" s="14">
        <f ca="1">ROUND(SUM(INDIRECT(ADDRESS(ROW()+(-2), COLUMN()+(1), 1)),INDIRECT(ADDRESS(ROW()+(-6), COLUMN()+(1), 1))), 2)</f>
        <v>31.740000</v>
      </c>
      <c r="J20" s="14">
        <f ca="1">ROUND(INDIRECT(ADDRESS(ROW()+(0), COLUMN()+(-3), 1))*INDIRECT(ADDRESS(ROW()+(0), COLUMN()+(-1), 1))/100, 2)</f>
        <v>0.630000</v>
      </c>
    </row>
    <row r="21" spans="1:10" ht="13.50" thickBot="1" customHeight="1">
      <c r="A21" s="21" t="s">
        <v>36</v>
      </c>
      <c r="B21" s="21"/>
      <c r="C21" s="22"/>
      <c r="D21" s="22"/>
      <c r="E21" s="23"/>
      <c r="F21" s="23"/>
      <c r="G21" s="24" t="s">
        <v>37</v>
      </c>
      <c r="H21" s="24"/>
      <c r="I21" s="25"/>
      <c r="J21" s="26">
        <f ca="1">ROUND(SUM(INDIRECT(ADDRESS(ROW()+(-1), COLUMN()+(0), 1)),INDIRECT(ADDRESS(ROW()+(-3), COLUMN()+(0), 1)),INDIRECT(ADDRESS(ROW()+(-7), COLUMN()+(0), 1))), 2)</f>
        <v>32.370000</v>
      </c>
    </row>
    <row r="24" spans="1:10" ht="13.50" thickBot="1" customHeight="1">
      <c r="A24" s="27" t="s">
        <v>38</v>
      </c>
      <c r="B24" s="27"/>
      <c r="C24" s="27"/>
      <c r="D24" s="27"/>
      <c r="E24" s="27"/>
      <c r="F24" s="27" t="s">
        <v>39</v>
      </c>
      <c r="G24" s="27"/>
      <c r="H24" s="27" t="s">
        <v>40</v>
      </c>
      <c r="I24" s="27"/>
      <c r="J24" s="27" t="s">
        <v>41</v>
      </c>
    </row>
    <row r="25" spans="1:10" ht="13.50" thickBot="1" customHeight="1">
      <c r="A25" s="28" t="s">
        <v>42</v>
      </c>
      <c r="B25" s="28"/>
      <c r="C25" s="28"/>
      <c r="D25" s="28"/>
      <c r="E25" s="28"/>
      <c r="F25" s="29">
        <v>882014.000000</v>
      </c>
      <c r="G25" s="29"/>
      <c r="H25" s="29">
        <v>882015.000000</v>
      </c>
      <c r="I25" s="29"/>
      <c r="J25" s="29" t="s">
        <v>43</v>
      </c>
    </row>
    <row r="26" spans="1:10" ht="13.50" thickBot="1" customHeight="1">
      <c r="A26" s="30" t="s">
        <v>44</v>
      </c>
      <c r="B26" s="30"/>
      <c r="C26" s="30"/>
      <c r="D26" s="30"/>
      <c r="E26" s="30"/>
      <c r="F26" s="31"/>
      <c r="G26" s="31"/>
      <c r="H26" s="31"/>
      <c r="I26" s="31"/>
      <c r="J26" s="31"/>
    </row>
    <row r="29" spans="1:1" ht="33.75" thickBot="1" customHeight="1">
      <c r="A29" s="1" t="s">
        <v>45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46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47</v>
      </c>
      <c r="B31" s="1"/>
      <c r="C31" s="1"/>
      <c r="D31" s="1"/>
      <c r="E31" s="1"/>
      <c r="F31" s="1"/>
      <c r="G31" s="1"/>
      <c r="H31" s="1"/>
      <c r="I31" s="1"/>
      <c r="J31" s="1"/>
    </row>
  </sheetData>
  <mergeCells count="66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I14"/>
    <mergeCell ref="A15:B15"/>
    <mergeCell ref="C15:D15"/>
    <mergeCell ref="E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I18"/>
    <mergeCell ref="A19:B19"/>
    <mergeCell ref="C19:D19"/>
    <mergeCell ref="E19:H19"/>
    <mergeCell ref="A20:B20"/>
    <mergeCell ref="C20:D20"/>
    <mergeCell ref="E20:F20"/>
    <mergeCell ref="G20:H20"/>
    <mergeCell ref="A21:F21"/>
    <mergeCell ref="G21:I21"/>
    <mergeCell ref="A24:E24"/>
    <mergeCell ref="F24:G24"/>
    <mergeCell ref="H24:I24"/>
    <mergeCell ref="A25:E25"/>
    <mergeCell ref="F25:G26"/>
    <mergeCell ref="H25:I26"/>
    <mergeCell ref="J25:J26"/>
    <mergeCell ref="A26:E26"/>
    <mergeCell ref="A29:J29"/>
    <mergeCell ref="A30:J30"/>
    <mergeCell ref="A31:J31"/>
  </mergeCells>
  <pageMargins left="0.147638" right="0.147638" top="0.206693" bottom="0.206693" header="0.0" footer="0.0"/>
  <pageSetup paperSize="9" orientation="portrait"/>
  <rowBreaks count="0" manualBreakCount="0">
    </rowBreaks>
</worksheet>
</file>